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azni namješta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0" i="1"/>
  <c r="F28" i="1"/>
  <c r="F26" i="1"/>
  <c r="F25" i="1"/>
  <c r="F24" i="1"/>
  <c r="F23" i="1"/>
  <c r="F21" i="1"/>
  <c r="F20" i="1"/>
  <c r="F19" i="1"/>
  <c r="F18" i="1"/>
  <c r="F17" i="1"/>
  <c r="F15" i="1"/>
  <c r="F14" i="1"/>
  <c r="F13" i="1"/>
  <c r="F11" i="1"/>
  <c r="F10" i="1"/>
  <c r="F9" i="1"/>
  <c r="F8" i="1"/>
  <c r="F7" i="1"/>
  <c r="F6" i="1"/>
  <c r="F5" i="1"/>
  <c r="F4" i="1"/>
  <c r="F33" i="1" l="1"/>
</calcChain>
</file>

<file path=xl/sharedStrings.xml><?xml version="1.0" encoding="utf-8"?>
<sst xmlns="http://schemas.openxmlformats.org/spreadsheetml/2006/main" count="83" uniqueCount="58">
  <si>
    <t>Centar Dugave, Podružnica smještaja i organiziranog stanovanja, Stambena jedinica Borovje, Zagreb,  Ulica Bože i Nikole Bionde 7</t>
  </si>
  <si>
    <t>RB</t>
  </si>
  <si>
    <t>opis stavke</t>
  </si>
  <si>
    <t>jed. mjere</t>
  </si>
  <si>
    <t>količina</t>
  </si>
  <si>
    <t>jedinična cijena (EUR)</t>
  </si>
  <si>
    <t>ukupna cijena (EUR)</t>
  </si>
  <si>
    <t>1.</t>
  </si>
  <si>
    <r>
      <t xml:space="preserve">Ugradbeni ormar za cipele
š:1210 mm, v: 2620 mm+ 100mm blenda do stropa, d: 370 mm sa frontom
Koprus iz dva djela po visini, od oplemenjenog iverala 18mm, boja po odabiru investitora, kantirano abs trakama 0.5 i 1 mm 
Fronte: zaokretna vrata od iverala 18mm, boja po odabiru investitora, kantirano abs trakom 1 mm. Po jednim vratima idu min. 4 spojnice sa ublaživačima zatvaranja i alu mat ručkica u rasteru 128mm.  
Unutrašnjost pomične police. Leđa opl. iveral  10mm pričvršćena sa vijcima
Spojeno sa tiplama, ekscentrima i stupićima, bez ljepljenja,  </t>
    </r>
    <r>
      <rPr>
        <sz val="11"/>
        <rFont val="Calibri"/>
        <family val="2"/>
        <charset val="238"/>
        <scheme val="minor"/>
      </rPr>
      <t>na nogicama v:100mm</t>
    </r>
    <r>
      <rPr>
        <sz val="11"/>
        <rFont val="Calibri"/>
        <family val="2"/>
        <scheme val="minor"/>
      </rPr>
      <t>, cokl oplemenjeni iveral 18mm</t>
    </r>
  </si>
  <si>
    <t>kom</t>
  </si>
  <si>
    <t>2.</t>
  </si>
  <si>
    <t>Komoda za TV, 1200*450*450 mm, dvije ladice, sve od oplemenjenog iverala 18mm, dekor po odabiru, alu mat ručkica u rasteru 128mm</t>
  </si>
  <si>
    <t>3.</t>
  </si>
  <si>
    <t>Radni stol tlocrtnih dimenzija 160x80cm. Gornja ploča i bočne stranice oplemenjeni iveral debljine 36mm, boja po odabiru investitora, kantirano abs trakom minimalno 1mm.
Iza je vezna letva 18mm, spojeno sa tiplama, ekscentrima i stupićima.</t>
  </si>
  <si>
    <t>4.</t>
  </si>
  <si>
    <t>Pokretni ladičar 45x60xh58 cm                                                                                      Ladičar je izrađena od oplemenjene iverice 18mm. Svi rubovi kantirani su trakom ABS 0,5mm, dok su fronte ladičara kantirane trakom min 1 mm. Ladičar sadrži tri metalne ladice sa centralnim zaključavanjem. Ladičar mora biti spojen sa tiplama, stupičima i ekscentrima. Ladičar  se nalazi na 4 kotača od kojih su dva kotača sa kočnicom.</t>
  </si>
  <si>
    <t>5.</t>
  </si>
  <si>
    <t>Viseći ormarić za registratore 220x80x35 cm (iznad dvosjeda), sve oplemenjeni iveral 18mm, dekor po odabiru</t>
  </si>
  <si>
    <t>6.</t>
  </si>
  <si>
    <t>Klub stolić gornja ploča i bočne stranice/noge oplemenjeni iveral, 80x50cm</t>
  </si>
  <si>
    <t>7.</t>
  </si>
  <si>
    <t xml:space="preserve">Stol 200x90, metalno postolje sastoji se od četiri noge kvadratnog presjeka min.
45x45 mm i horizontalnih poveznica (čelična cijev presjeka min. 40x20 mm) izrađenih od plastificiranih, bojanih, čeličnih profila. Ploča stola oplemenjeni iveral dekor po odabiru
</t>
  </si>
  <si>
    <t>8.</t>
  </si>
  <si>
    <t>Kuhinja 200*220 cm
Sadrži: donje elemente i viseće elemente na zidu 200 cm, korpus i fronte od oplemenjenog iverala debljine 18mm. Donji elementi se postavljaju na PVC nogice koje su sakrivene soklom h=100mm. Ručke i sokla – boja po izboru investitora. Debljina klasične radne ploče 38mm. Sadrži jedan ladičar. Sastavljanje se vrši sa tiplama, steznim vijcima i ekscentrima bez ljepila. Boja po odabiru investitora</t>
  </si>
  <si>
    <t>Soba manja</t>
  </si>
  <si>
    <t>9.</t>
  </si>
  <si>
    <t>KREVET 208x98cm                                                                                                                                      Oplemenjena iverica 36mm, kantirana ABS trakom 1 ili 2mm, u svim uglovima kreveta je metalni kutnik. Uzglavlje i podnožje kreveta izrađeni su od  oplemenjene iverice debljine 36mm. Uzglavlje je ukupne visine 70 cm. Noge kreveta su izrađene od tvrde plastike promjera 80mm, s tim da je noga vezana na metalni kutnik dim.15*15 cm sa mogućnošću postavljanja nogice na kutnik. Od okova za krevet,  koriste se drvene tiple, učvršćivaći s  minifiksevima. Podnica se postavlja na okvir četvrtastog presjeka koji je metalnim vijcima učvršćen za stranice kreveta. Visina ležajne plohe 500-550mm. Boja po izboru investitora. 
Sadrži: 
Podnica:
- uzdužni dio okvira: lamelirana bukva dim. 40 x 22mm
- poprečni dio okvira: lamelirana bukva dim. 60 x 22mm
- letvice: lamelirana bukva (elastične,R=3.500) dim. 53 x 8mm, 18 kom.
- nosači: fiksni izrađeni od PE/LD (polietilen niske gustoće)
- ukupna visina podnice: 50 mm
Svojstva okvira:
- letvice su s okvirom povezane neelastično, imaju fiksni profil
- ovaj tip podnice sa većim brojem letvica prikladan je za sve vrste madraca
Madrac: 900x2000x22mm od hladno ljevane spužve</t>
  </si>
  <si>
    <t>10.</t>
  </si>
  <si>
    <t>Ormar
š:800 mm, v: 2000 mm, d: 550 sa frontom
Koprus i fronte od oplemenjenog iverala 18mm, boja po odabiru investitora, kantirano abs trakama 0.5 i 1 mm 
Fronte: zaokretna vrata od iverala 18mm, boja po odabiru investitora, kantirano abs trakom 1 mm. Na vratima se nalaze 4 spojnice sa ublaživačima zatvaranja i alu mat ručkica u rasteru 128mm.  Sadrži bravicu za zaključavanje.
Ormar je podijeljen na dva dijela, jedan dio sa policama, a drugi sa policama i šipkom za vješalice. Leđa opl. iveral 10mm pričvršćena sa vijcima
Spojeno sa tiplama, ekscentrima i stupićima, bez ljepljenja,  na nogicama v:100mm, cokl oplemenjeni iveral 18mm</t>
  </si>
  <si>
    <t>11.</t>
  </si>
  <si>
    <r>
      <t>Radni stol tlocrtnih</t>
    </r>
    <r>
      <rPr>
        <sz val="11"/>
        <rFont val="Calibri"/>
        <family val="2"/>
        <charset val="238"/>
        <scheme val="minor"/>
      </rPr>
      <t xml:space="preserve"> dimenzija 100x60cm. </t>
    </r>
    <r>
      <rPr>
        <sz val="11"/>
        <rFont val="Calibri"/>
        <family val="2"/>
        <scheme val="minor"/>
      </rPr>
      <t>Gornja ploča i bočne stranice oplemenjeni iveral debljine 36mm, boja po odabiru investitora, kantirano abs trakom minimalno 1mm.
Iza je vezna letva 18mm, spojeno sa tiplama, ekscentrima i stupićima.</t>
    </r>
  </si>
  <si>
    <t>Soba do male i soba do ceste</t>
  </si>
  <si>
    <t>12.</t>
  </si>
  <si>
    <t>13.</t>
  </si>
  <si>
    <r>
      <t xml:space="preserve">NOĆNI ORMARIĆ 
š: 400mm, d: 400mm sa frontom, v: 600mm
Oplemenjeni iverala debljine 18mm, boja po izboru investitora, kantirano sa abs trakom min. 0.5mm. Sadrži ladicu sa metalnim bočnim stranicama, pod i leđa ladice od bijelog iverala min 16mm. Gornji dio otvorena polica, leđa 10mm pričvršćena sa vijcima.
Spojeno sa tiplama, ekscentrima i stupićima, bez ljepljenja, na </t>
    </r>
    <r>
      <rPr>
        <sz val="11"/>
        <rFont val="Calibri"/>
        <family val="2"/>
        <charset val="238"/>
        <scheme val="minor"/>
      </rPr>
      <t>metalnim nogicama visine 55mm</t>
    </r>
  </si>
  <si>
    <t>14.</t>
  </si>
  <si>
    <t>Ormar
š:1600 mm, v: 2700 mm, d: 550 + 20 fronta
Koprus i fronte od oplemenjenog iverala 18mm, boja po odabiru investitora, kantirano abs trakama 0.5 i 1 mm 
Fronte: zaokretna vrata od iverala 18mm, boja po odabiru investitora, kantirano abs trakom 1 mm. Na vratima se nalaze 4 spojnice sa ublaživačima zatvaranja i alu mat ručkica u rasteru 128mm.  Sadrži bravicu za zaključavanje.
Ormar je podijeljen na dva dijela, jedan dio sa policama, a drugi sa policama i šipkom za vješalice. Leđa opl. iveral 10mm pričvršćena sa vijcima
Spojeno sa tiplama, ekscentrima i stupićima, bez ljepljenja,  na nogicama v:100mm, cokl oplemenjeni iveral 18mm</t>
  </si>
  <si>
    <t>15.</t>
  </si>
  <si>
    <r>
      <t xml:space="preserve">Viseći ormarić š:1200mm, v: 1300, </t>
    </r>
    <r>
      <rPr>
        <sz val="11"/>
        <rFont val="Calibri"/>
        <family val="2"/>
        <charset val="238"/>
        <scheme val="minor"/>
      </rPr>
      <t>d:350mm</t>
    </r>
    <r>
      <rPr>
        <sz val="11"/>
        <rFont val="Calibri"/>
        <family val="2"/>
        <scheme val="minor"/>
      </rPr>
      <t xml:space="preserve"> (iznad stola), sve oplemenjeni iveral 18mm, dekor po odabiru, zaokretne fronte, unutra pomične police</t>
    </r>
  </si>
  <si>
    <t>16.</t>
  </si>
  <si>
    <t>Radni stol tlocrtnih dimenzija 120x60cm. Gornja ploča i bočne stranice oplemenjeni iveral debljine 36mm, boja po odabiru investitora, kantirano abs trakom minimalno 1mm.
Iza je vezna letva 18mm, spojeno sa tiplama, ekscentrima i stupićima.</t>
  </si>
  <si>
    <t>Soba u potkrovlju</t>
  </si>
  <si>
    <t>17.</t>
  </si>
  <si>
    <t>18.</t>
  </si>
  <si>
    <t>NOĆNI ORMARIĆ 
š: 400mm, d: 400mm sa frontom, v: 600mm
Oplemenjeni iverala debljine 18mm, boja po izboru investitora, kantirano sa abs trakom min. 0.5mm. Sadrži ladicu sa metalnim bočnim stranicama, pod i leđa ladice od bijelog iverala min 16mm. Gornji dio otvorena polica, leđa 10mm pričvršćena sa vijcima.
Spojeno sa tiplama, ekscentrima i stupićima, bez ljepljenja, na metalnim nogicama visine 55mm</t>
  </si>
  <si>
    <t>19.</t>
  </si>
  <si>
    <t>Ormar
š:1600 mm, v: 2600 mm, d: 550 + 20 fronta
Koprus i fronte od oplemenjenog iverala 18mm, boja po odabiru investitora, kantirano abs trakama 0.5 i 1 mm 
Fronte: zaokretna vrata od iverala 18mm, boja po odabiru investitora, kantirano abs trakom 1 mm. Na vratima se nalaze 4 spojnice sa ublaživačima zatvaranja i alu mat ručkica u rasteru 128mm.  Sadrži bravicu za zaključavanje.
Ormar je podijeljen na dva dijela, jedan dio sa policama, a drugi sa policama i šipkom za vješalice. Leđa opl. iveral 10mm pričvršćena sa vijcima
Spojeno sa tiplama, ekscentrima i stupićima, bez ljepljenja,  na nogicama v:100mm, cokl oplemenjeni iveral 18mm</t>
  </si>
  <si>
    <t>20.</t>
  </si>
  <si>
    <t>Centar Dugave, Zagreb, Ul. Sv. Mateja 70/a, Odjel dijagnostike i prihvata, Dijagnostika- Stacionar kreveti</t>
  </si>
  <si>
    <t>21.</t>
  </si>
  <si>
    <t>Centar Dugave, Zagreb, Odjel dijagnostike i prihvata, Ul. Sv. Mateja 70a, Prihvatna soba 31 i 32</t>
  </si>
  <si>
    <t>22.</t>
  </si>
  <si>
    <t>Centar Dugave, Ul. Sv. Mateja 70/a, Odjel dijagnostike i prihvata, Prihvatna soba 35 i 36</t>
  </si>
  <si>
    <t>23.</t>
  </si>
  <si>
    <t>UKUPNO:</t>
  </si>
  <si>
    <t>U Zagrebu, datum:___________________________</t>
  </si>
  <si>
    <t>Pečat i potpis ponuditelja:</t>
  </si>
  <si>
    <t xml:space="preserve">TROŠKOVNIK NABAVE RAZNOG NAMJEŠTAJA, CPV: 39151000-5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</si>
</sst>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A]_-;\-* #,##0.00\ [$€-41A]_-;_-* &quot;-&quot;??\ [$€-41A]_-;_-@_-"/>
    <numFmt numFmtId="165" formatCode="_-* #,##0.00\ [$€-424]_-;\-* #,##0.00\ [$€-424]_-;_-* &quot;-&quot;??\ [$€-424]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left" vertical="top" wrapText="1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3" fillId="0" borderId="0" xfId="1" applyFont="1"/>
    <xf numFmtId="0" fontId="3" fillId="0" borderId="2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left" wrapText="1"/>
    </xf>
    <xf numFmtId="166" fontId="3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wrapText="1"/>
    </xf>
    <xf numFmtId="166" fontId="3" fillId="3" borderId="1" xfId="1" applyNumberFormat="1" applyFont="1" applyFill="1" applyBorder="1" applyAlignment="1">
      <alignment horizontal="right" wrapText="1"/>
    </xf>
    <xf numFmtId="164" fontId="3" fillId="3" borderId="1" xfId="1" applyNumberFormat="1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wrapText="1"/>
    </xf>
    <xf numFmtId="166" fontId="3" fillId="4" borderId="1" xfId="1" applyNumberFormat="1" applyFont="1" applyFill="1" applyBorder="1" applyAlignment="1">
      <alignment horizontal="right" wrapText="1"/>
    </xf>
    <xf numFmtId="164" fontId="3" fillId="4" borderId="1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left" vertical="top" wrapText="1"/>
    </xf>
    <xf numFmtId="166" fontId="3" fillId="0" borderId="0" xfId="1" applyNumberFormat="1" applyFont="1" applyAlignment="1">
      <alignment horizontal="right" vertical="top" wrapText="1"/>
    </xf>
    <xf numFmtId="165" fontId="8" fillId="0" borderId="0" xfId="0" applyNumberFormat="1" applyFont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165" fontId="8" fillId="0" borderId="0" xfId="0" applyNumberFormat="1" applyFont="1" applyBorder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164" fontId="8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left" vertical="top" wrapText="1"/>
    </xf>
    <xf numFmtId="164" fontId="3" fillId="0" borderId="0" xfId="1" applyNumberFormat="1" applyFont="1" applyAlignment="1">
      <alignment horizontal="right" vertical="top" wrapText="1"/>
    </xf>
    <xf numFmtId="165" fontId="3" fillId="0" borderId="0" xfId="1" applyNumberFormat="1" applyFont="1" applyAlignment="1">
      <alignment horizontal="right"/>
    </xf>
    <xf numFmtId="0" fontId="2" fillId="0" borderId="0" xfId="1" applyFont="1" applyBorder="1" applyAlignment="1">
      <alignment horizontal="center" vertical="top" wrapText="1"/>
    </xf>
    <xf numFmtId="0" fontId="3" fillId="2" borderId="3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164" fontId="3" fillId="2" borderId="4" xfId="1" applyNumberFormat="1" applyFont="1" applyFill="1" applyBorder="1" applyAlignment="1">
      <alignment vertical="top" wrapText="1"/>
    </xf>
    <xf numFmtId="165" fontId="3" fillId="2" borderId="5" xfId="1" applyNumberFormat="1" applyFont="1" applyFill="1" applyBorder="1" applyAlignment="1">
      <alignment vertical="top" wrapText="1"/>
    </xf>
    <xf numFmtId="0" fontId="5" fillId="0" borderId="6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top" wrapText="1"/>
    </xf>
    <xf numFmtId="165" fontId="3" fillId="0" borderId="7" xfId="1" applyNumberFormat="1" applyFont="1" applyBorder="1" applyAlignment="1">
      <alignment horizontal="right"/>
    </xf>
    <xf numFmtId="0" fontId="3" fillId="3" borderId="8" xfId="1" applyFont="1" applyFill="1" applyBorder="1" applyAlignment="1">
      <alignment horizontal="center" vertical="top" wrapText="1"/>
    </xf>
    <xf numFmtId="165" fontId="3" fillId="3" borderId="9" xfId="1" applyNumberFormat="1" applyFont="1" applyFill="1" applyBorder="1" applyAlignment="1">
      <alignment horizontal="right"/>
    </xf>
    <xf numFmtId="0" fontId="3" fillId="4" borderId="8" xfId="1" applyFont="1" applyFill="1" applyBorder="1" applyAlignment="1">
      <alignment horizontal="center" vertical="top" wrapText="1"/>
    </xf>
    <xf numFmtId="165" fontId="3" fillId="4" borderId="9" xfId="1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7" fillId="0" borderId="12" xfId="0" applyFont="1" applyBorder="1" applyAlignment="1">
      <alignment horizontal="left" vertical="top" wrapText="1"/>
    </xf>
    <xf numFmtId="166" fontId="3" fillId="0" borderId="12" xfId="1" applyNumberFormat="1" applyFont="1" applyBorder="1" applyAlignment="1">
      <alignment horizontal="right" vertical="top" wrapText="1"/>
    </xf>
    <xf numFmtId="165" fontId="8" fillId="0" borderId="12" xfId="0" applyNumberFormat="1" applyFont="1" applyBorder="1" applyAlignment="1">
      <alignment vertical="top" wrapText="1"/>
    </xf>
    <xf numFmtId="165" fontId="8" fillId="0" borderId="13" xfId="0" applyNumberFormat="1" applyFont="1" applyBorder="1" applyAlignment="1">
      <alignment vertical="top" wrapText="1"/>
    </xf>
    <xf numFmtId="165" fontId="8" fillId="0" borderId="0" xfId="0" applyNumberFormat="1" applyFont="1" applyAlignment="1">
      <alignment vertical="top"/>
    </xf>
    <xf numFmtId="165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top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view="pageBreakPreview" topLeftCell="A31" zoomScaleNormal="100" zoomScaleSheetLayoutView="100" workbookViewId="0">
      <selection activeCell="E31" sqref="E31"/>
    </sheetView>
  </sheetViews>
  <sheetFormatPr defaultColWidth="9.21875" defaultRowHeight="14.4" x14ac:dyDescent="0.3"/>
  <cols>
    <col min="1" max="1" width="3.5546875" style="24" customWidth="1"/>
    <col min="2" max="2" width="52.33203125" style="1" customWidth="1"/>
    <col min="3" max="3" width="6.21875" style="1" bestFit="1" customWidth="1"/>
    <col min="4" max="4" width="6.109375" style="19" customWidth="1"/>
    <col min="5" max="5" width="11.5546875" style="29" customWidth="1"/>
    <col min="6" max="6" width="19.44140625" style="30" customWidth="1"/>
    <col min="7" max="7" width="9.88671875" style="5" bestFit="1" customWidth="1"/>
    <col min="8" max="16384" width="9.21875" style="5"/>
  </cols>
  <sheetData>
    <row r="1" spans="1:6" s="1" customFormat="1" ht="21.6" thickBot="1" x14ac:dyDescent="0.35">
      <c r="A1" s="31"/>
      <c r="B1" s="54" t="s">
        <v>57</v>
      </c>
      <c r="C1" s="54"/>
      <c r="D1" s="54"/>
      <c r="E1" s="54"/>
      <c r="F1" s="54"/>
    </row>
    <row r="2" spans="1:6" s="1" customFormat="1" ht="43.2" x14ac:dyDescent="0.3">
      <c r="A2" s="32"/>
      <c r="B2" s="33" t="s">
        <v>0</v>
      </c>
      <c r="C2" s="34"/>
      <c r="D2" s="34"/>
      <c r="E2" s="35"/>
      <c r="F2" s="36"/>
    </row>
    <row r="3" spans="1:6" ht="24" x14ac:dyDescent="0.3">
      <c r="A3" s="37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38" t="s">
        <v>6</v>
      </c>
    </row>
    <row r="4" spans="1:6" s="1" customFormat="1" ht="189.6" customHeight="1" x14ac:dyDescent="0.3">
      <c r="A4" s="39" t="s">
        <v>7</v>
      </c>
      <c r="B4" s="6" t="s">
        <v>8</v>
      </c>
      <c r="C4" s="7" t="s">
        <v>9</v>
      </c>
      <c r="D4" s="8">
        <v>1</v>
      </c>
      <c r="E4" s="9"/>
      <c r="F4" s="40">
        <f t="shared" ref="F4:F32" si="0">D4*E4</f>
        <v>0</v>
      </c>
    </row>
    <row r="5" spans="1:6" s="1" customFormat="1" ht="43.2" x14ac:dyDescent="0.3">
      <c r="A5" s="39" t="s">
        <v>10</v>
      </c>
      <c r="B5" s="6" t="s">
        <v>11</v>
      </c>
      <c r="C5" s="7" t="s">
        <v>9</v>
      </c>
      <c r="D5" s="8">
        <v>1</v>
      </c>
      <c r="E5" s="9"/>
      <c r="F5" s="40">
        <f t="shared" si="0"/>
        <v>0</v>
      </c>
    </row>
    <row r="6" spans="1:6" s="1" customFormat="1" ht="76.2" customHeight="1" x14ac:dyDescent="0.3">
      <c r="A6" s="39" t="s">
        <v>12</v>
      </c>
      <c r="B6" s="6" t="s">
        <v>13</v>
      </c>
      <c r="C6" s="7" t="s">
        <v>9</v>
      </c>
      <c r="D6" s="8">
        <v>1</v>
      </c>
      <c r="E6" s="9"/>
      <c r="F6" s="40">
        <f t="shared" si="0"/>
        <v>0</v>
      </c>
    </row>
    <row r="7" spans="1:6" s="1" customFormat="1" ht="100.2" customHeight="1" x14ac:dyDescent="0.3">
      <c r="A7" s="39" t="s">
        <v>14</v>
      </c>
      <c r="B7" s="6" t="s">
        <v>15</v>
      </c>
      <c r="C7" s="7" t="s">
        <v>9</v>
      </c>
      <c r="D7" s="8">
        <v>1</v>
      </c>
      <c r="E7" s="9"/>
      <c r="F7" s="40">
        <f t="shared" si="0"/>
        <v>0</v>
      </c>
    </row>
    <row r="8" spans="1:6" s="1" customFormat="1" ht="30.6" customHeight="1" x14ac:dyDescent="0.3">
      <c r="A8" s="39" t="s">
        <v>16</v>
      </c>
      <c r="B8" s="6" t="s">
        <v>17</v>
      </c>
      <c r="C8" s="7" t="s">
        <v>9</v>
      </c>
      <c r="D8" s="8">
        <v>1</v>
      </c>
      <c r="E8" s="9"/>
      <c r="F8" s="40">
        <f t="shared" si="0"/>
        <v>0</v>
      </c>
    </row>
    <row r="9" spans="1:6" s="1" customFormat="1" ht="28.8" x14ac:dyDescent="0.3">
      <c r="A9" s="39" t="s">
        <v>18</v>
      </c>
      <c r="B9" s="6" t="s">
        <v>19</v>
      </c>
      <c r="C9" s="7" t="s">
        <v>9</v>
      </c>
      <c r="D9" s="8">
        <v>1</v>
      </c>
      <c r="E9" s="9"/>
      <c r="F9" s="40">
        <f t="shared" si="0"/>
        <v>0</v>
      </c>
    </row>
    <row r="10" spans="1:6" s="1" customFormat="1" ht="75.599999999999994" customHeight="1" x14ac:dyDescent="0.3">
      <c r="A10" s="39" t="s">
        <v>20</v>
      </c>
      <c r="B10" s="6" t="s">
        <v>21</v>
      </c>
      <c r="C10" s="7" t="s">
        <v>9</v>
      </c>
      <c r="D10" s="8">
        <v>1</v>
      </c>
      <c r="E10" s="9"/>
      <c r="F10" s="40">
        <f t="shared" si="0"/>
        <v>0</v>
      </c>
    </row>
    <row r="11" spans="1:6" s="1" customFormat="1" ht="118.2" customHeight="1" x14ac:dyDescent="0.3">
      <c r="A11" s="39" t="s">
        <v>22</v>
      </c>
      <c r="B11" s="6" t="s">
        <v>23</v>
      </c>
      <c r="C11" s="7" t="s">
        <v>9</v>
      </c>
      <c r="D11" s="8">
        <v>1</v>
      </c>
      <c r="E11" s="9"/>
      <c r="F11" s="40">
        <f t="shared" si="0"/>
        <v>0</v>
      </c>
    </row>
    <row r="12" spans="1:6" s="1" customFormat="1" x14ac:dyDescent="0.3">
      <c r="A12" s="41"/>
      <c r="B12" s="10" t="s">
        <v>24</v>
      </c>
      <c r="C12" s="11"/>
      <c r="D12" s="12"/>
      <c r="E12" s="13"/>
      <c r="F12" s="42"/>
    </row>
    <row r="13" spans="1:6" s="1" customFormat="1" ht="364.95" customHeight="1" x14ac:dyDescent="0.3">
      <c r="A13" s="39" t="s">
        <v>25</v>
      </c>
      <c r="B13" s="6" t="s">
        <v>26</v>
      </c>
      <c r="C13" s="7" t="s">
        <v>9</v>
      </c>
      <c r="D13" s="8">
        <v>1</v>
      </c>
      <c r="E13" s="9"/>
      <c r="F13" s="40">
        <f t="shared" si="0"/>
        <v>0</v>
      </c>
    </row>
    <row r="14" spans="1:6" s="1" customFormat="1" ht="186" customHeight="1" x14ac:dyDescent="0.3">
      <c r="A14" s="39" t="s">
        <v>27</v>
      </c>
      <c r="B14" s="6" t="s">
        <v>28</v>
      </c>
      <c r="C14" s="7" t="s">
        <v>9</v>
      </c>
      <c r="D14" s="8">
        <v>1</v>
      </c>
      <c r="E14" s="9"/>
      <c r="F14" s="40">
        <f t="shared" si="0"/>
        <v>0</v>
      </c>
    </row>
    <row r="15" spans="1:6" s="1" customFormat="1" ht="68.400000000000006" customHeight="1" x14ac:dyDescent="0.3">
      <c r="A15" s="39" t="s">
        <v>29</v>
      </c>
      <c r="B15" s="6" t="s">
        <v>30</v>
      </c>
      <c r="C15" s="7" t="s">
        <v>9</v>
      </c>
      <c r="D15" s="8">
        <v>1</v>
      </c>
      <c r="E15" s="9"/>
      <c r="F15" s="40">
        <f t="shared" si="0"/>
        <v>0</v>
      </c>
    </row>
    <row r="16" spans="1:6" s="1" customFormat="1" x14ac:dyDescent="0.3">
      <c r="A16" s="41"/>
      <c r="B16" s="10" t="s">
        <v>31</v>
      </c>
      <c r="C16" s="11"/>
      <c r="D16" s="12"/>
      <c r="E16" s="13"/>
      <c r="F16" s="42"/>
    </row>
    <row r="17" spans="1:6" s="1" customFormat="1" ht="360" customHeight="1" x14ac:dyDescent="0.3">
      <c r="A17" s="39" t="s">
        <v>32</v>
      </c>
      <c r="B17" s="6" t="s">
        <v>26</v>
      </c>
      <c r="C17" s="7" t="s">
        <v>9</v>
      </c>
      <c r="D17" s="8">
        <v>4</v>
      </c>
      <c r="E17" s="9"/>
      <c r="F17" s="40">
        <f t="shared" si="0"/>
        <v>0</v>
      </c>
    </row>
    <row r="18" spans="1:6" s="1" customFormat="1" ht="14.4" customHeight="1" x14ac:dyDescent="0.3">
      <c r="A18" s="39" t="s">
        <v>33</v>
      </c>
      <c r="B18" s="6" t="s">
        <v>34</v>
      </c>
      <c r="C18" s="7" t="s">
        <v>9</v>
      </c>
      <c r="D18" s="8">
        <v>4</v>
      </c>
      <c r="E18" s="9"/>
      <c r="F18" s="40">
        <f t="shared" si="0"/>
        <v>0</v>
      </c>
    </row>
    <row r="19" spans="1:6" s="1" customFormat="1" ht="189" customHeight="1" x14ac:dyDescent="0.3">
      <c r="A19" s="39" t="s">
        <v>35</v>
      </c>
      <c r="B19" s="6" t="s">
        <v>36</v>
      </c>
      <c r="C19" s="7" t="s">
        <v>9</v>
      </c>
      <c r="D19" s="8">
        <v>2</v>
      </c>
      <c r="E19" s="9"/>
      <c r="F19" s="40">
        <f t="shared" si="0"/>
        <v>0</v>
      </c>
    </row>
    <row r="20" spans="1:6" s="1" customFormat="1" ht="43.2" x14ac:dyDescent="0.3">
      <c r="A20" s="39" t="s">
        <v>37</v>
      </c>
      <c r="B20" s="6" t="s">
        <v>38</v>
      </c>
      <c r="C20" s="7" t="s">
        <v>9</v>
      </c>
      <c r="D20" s="8">
        <v>2</v>
      </c>
      <c r="E20" s="9"/>
      <c r="F20" s="40">
        <f t="shared" si="0"/>
        <v>0</v>
      </c>
    </row>
    <row r="21" spans="1:6" s="1" customFormat="1" ht="73.2" customHeight="1" x14ac:dyDescent="0.3">
      <c r="A21" s="39" t="s">
        <v>39</v>
      </c>
      <c r="B21" s="6" t="s">
        <v>40</v>
      </c>
      <c r="C21" s="7" t="s">
        <v>9</v>
      </c>
      <c r="D21" s="8">
        <v>2</v>
      </c>
      <c r="E21" s="9"/>
      <c r="F21" s="40">
        <f t="shared" si="0"/>
        <v>0</v>
      </c>
    </row>
    <row r="22" spans="1:6" s="1" customFormat="1" ht="14.4" customHeight="1" x14ac:dyDescent="0.3">
      <c r="A22" s="41"/>
      <c r="B22" s="10" t="s">
        <v>41</v>
      </c>
      <c r="C22" s="11"/>
      <c r="D22" s="12"/>
      <c r="E22" s="13"/>
      <c r="F22" s="42"/>
    </row>
    <row r="23" spans="1:6" s="1" customFormat="1" ht="364.95" customHeight="1" x14ac:dyDescent="0.3">
      <c r="A23" s="39" t="s">
        <v>42</v>
      </c>
      <c r="B23" s="6" t="s">
        <v>26</v>
      </c>
      <c r="C23" s="7" t="s">
        <v>9</v>
      </c>
      <c r="D23" s="8">
        <v>2</v>
      </c>
      <c r="E23" s="9"/>
      <c r="F23" s="40">
        <f t="shared" si="0"/>
        <v>0</v>
      </c>
    </row>
    <row r="24" spans="1:6" s="1" customFormat="1" ht="129.6" x14ac:dyDescent="0.3">
      <c r="A24" s="39" t="s">
        <v>43</v>
      </c>
      <c r="B24" s="6" t="s">
        <v>44</v>
      </c>
      <c r="C24" s="7" t="s">
        <v>9</v>
      </c>
      <c r="D24" s="8">
        <v>2</v>
      </c>
      <c r="E24" s="9"/>
      <c r="F24" s="40">
        <f t="shared" si="0"/>
        <v>0</v>
      </c>
    </row>
    <row r="25" spans="1:6" s="1" customFormat="1" ht="187.2" x14ac:dyDescent="0.3">
      <c r="A25" s="39" t="s">
        <v>45</v>
      </c>
      <c r="B25" s="6" t="s">
        <v>46</v>
      </c>
      <c r="C25" s="7" t="s">
        <v>9</v>
      </c>
      <c r="D25" s="8">
        <v>2</v>
      </c>
      <c r="E25" s="9"/>
      <c r="F25" s="40">
        <f t="shared" si="0"/>
        <v>0</v>
      </c>
    </row>
    <row r="26" spans="1:6" s="1" customFormat="1" ht="73.2" customHeight="1" x14ac:dyDescent="0.3">
      <c r="A26" s="39" t="s">
        <v>47</v>
      </c>
      <c r="B26" s="6" t="s">
        <v>40</v>
      </c>
      <c r="C26" s="7" t="s">
        <v>9</v>
      </c>
      <c r="D26" s="8">
        <v>2</v>
      </c>
      <c r="E26" s="9"/>
      <c r="F26" s="40">
        <f t="shared" si="0"/>
        <v>0</v>
      </c>
    </row>
    <row r="27" spans="1:6" s="1" customFormat="1" ht="28.8" x14ac:dyDescent="0.3">
      <c r="A27" s="43"/>
      <c r="B27" s="14" t="s">
        <v>48</v>
      </c>
      <c r="C27" s="15"/>
      <c r="D27" s="16"/>
      <c r="E27" s="17"/>
      <c r="F27" s="44"/>
    </row>
    <row r="28" spans="1:6" s="1" customFormat="1" ht="364.95" customHeight="1" x14ac:dyDescent="0.3">
      <c r="A28" s="39" t="s">
        <v>49</v>
      </c>
      <c r="B28" s="6" t="s">
        <v>26</v>
      </c>
      <c r="C28" s="7"/>
      <c r="D28" s="8">
        <v>8</v>
      </c>
      <c r="E28" s="9"/>
      <c r="F28" s="40">
        <f t="shared" si="0"/>
        <v>0</v>
      </c>
    </row>
    <row r="29" spans="1:6" s="1" customFormat="1" ht="28.8" x14ac:dyDescent="0.3">
      <c r="A29" s="43"/>
      <c r="B29" s="14" t="s">
        <v>50</v>
      </c>
      <c r="C29" s="15"/>
      <c r="D29" s="16"/>
      <c r="E29" s="17"/>
      <c r="F29" s="44"/>
    </row>
    <row r="30" spans="1:6" s="1" customFormat="1" ht="364.95" customHeight="1" x14ac:dyDescent="0.3">
      <c r="A30" s="39" t="s">
        <v>51</v>
      </c>
      <c r="B30" s="6" t="s">
        <v>26</v>
      </c>
      <c r="C30" s="7"/>
      <c r="D30" s="8">
        <v>4</v>
      </c>
      <c r="E30" s="9"/>
      <c r="F30" s="40">
        <f t="shared" si="0"/>
        <v>0</v>
      </c>
    </row>
    <row r="31" spans="1:6" s="1" customFormat="1" ht="28.8" x14ac:dyDescent="0.3">
      <c r="A31" s="43"/>
      <c r="B31" s="14" t="s">
        <v>52</v>
      </c>
      <c r="C31" s="15"/>
      <c r="D31" s="16"/>
      <c r="E31" s="17"/>
      <c r="F31" s="44"/>
    </row>
    <row r="32" spans="1:6" s="1" customFormat="1" ht="364.95" customHeight="1" x14ac:dyDescent="0.3">
      <c r="A32" s="39" t="s">
        <v>53</v>
      </c>
      <c r="B32" s="6" t="s">
        <v>26</v>
      </c>
      <c r="C32" s="7"/>
      <c r="D32" s="8">
        <v>8</v>
      </c>
      <c r="E32" s="9"/>
      <c r="F32" s="40">
        <f t="shared" si="0"/>
        <v>0</v>
      </c>
    </row>
    <row r="33" spans="1:7" ht="16.2" thickBot="1" x14ac:dyDescent="0.35">
      <c r="A33" s="45"/>
      <c r="B33" s="46" t="s">
        <v>54</v>
      </c>
      <c r="C33" s="47"/>
      <c r="D33" s="48"/>
      <c r="E33" s="49"/>
      <c r="F33" s="50">
        <f>SUM(F4:F32)</f>
        <v>0</v>
      </c>
    </row>
    <row r="34" spans="1:7" ht="15.6" x14ac:dyDescent="0.3">
      <c r="A34" s="21"/>
      <c r="B34" s="22"/>
      <c r="C34" s="18"/>
      <c r="E34" s="20"/>
      <c r="F34" s="23"/>
    </row>
    <row r="35" spans="1:7" ht="15.6" x14ac:dyDescent="0.3">
      <c r="A35" s="21"/>
      <c r="C35" s="18"/>
      <c r="E35" s="20"/>
      <c r="F35" s="23"/>
    </row>
    <row r="36" spans="1:7" ht="138" customHeight="1" x14ac:dyDescent="0.3">
      <c r="A36" s="21"/>
      <c r="B36" s="53" t="s">
        <v>55</v>
      </c>
      <c r="C36" s="18"/>
      <c r="E36" s="51" t="s">
        <v>56</v>
      </c>
      <c r="F36" s="52"/>
    </row>
    <row r="37" spans="1:7" ht="15.6" x14ac:dyDescent="0.3">
      <c r="A37" s="21"/>
      <c r="B37" s="22"/>
      <c r="C37" s="18"/>
      <c r="E37" s="20"/>
      <c r="F37" s="23"/>
    </row>
    <row r="38" spans="1:7" ht="15.6" x14ac:dyDescent="0.3">
      <c r="A38" s="21"/>
      <c r="B38" s="22"/>
      <c r="C38" s="18"/>
      <c r="E38" s="20"/>
      <c r="F38" s="23"/>
    </row>
    <row r="39" spans="1:7" ht="15.6" x14ac:dyDescent="0.3">
      <c r="A39" s="21"/>
      <c r="B39" s="22"/>
      <c r="C39" s="18"/>
      <c r="E39" s="20"/>
      <c r="F39" s="23"/>
    </row>
    <row r="40" spans="1:7" ht="15.6" x14ac:dyDescent="0.3">
      <c r="A40" s="21"/>
      <c r="B40" s="22"/>
      <c r="C40" s="18"/>
      <c r="E40" s="20"/>
      <c r="F40" s="23"/>
    </row>
    <row r="41" spans="1:7" ht="15.6" x14ac:dyDescent="0.3">
      <c r="A41" s="21"/>
      <c r="B41" s="22"/>
      <c r="C41" s="18"/>
      <c r="E41" s="20"/>
      <c r="F41" s="23"/>
    </row>
    <row r="42" spans="1:7" s="1" customFormat="1" ht="15.6" x14ac:dyDescent="0.3">
      <c r="A42" s="24"/>
      <c r="B42" s="25"/>
      <c r="C42" s="25"/>
      <c r="D42" s="25"/>
      <c r="E42" s="26"/>
      <c r="F42" s="27"/>
      <c r="G42" s="28"/>
    </row>
  </sheetData>
  <mergeCells count="1">
    <mergeCell ref="B1:F1"/>
  </mergeCells>
  <pageMargins left="0.7" right="0.7" top="0.75" bottom="0.75" header="0.3" footer="0.3"/>
  <pageSetup paperSize="9" scale="8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Razni namještaj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2026-04-08T11:51:46Z</dcterms:modified>
</cp:coreProperties>
</file>